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86" yWindow="30" windowWidth="15480" windowHeight="11640" tabRatio="500" activeTab="0"/>
  </bookViews>
  <sheets>
    <sheet name="VG 2008" sheetId="1" r:id="rId1"/>
    <sheet name="VB 2008" sheetId="2" r:id="rId2"/>
  </sheets>
  <definedNames/>
  <calcPr fullCalcOnLoad="1"/>
</workbook>
</file>

<file path=xl/sharedStrings.xml><?xml version="1.0" encoding="utf-8"?>
<sst xmlns="http://schemas.openxmlformats.org/spreadsheetml/2006/main" count="313" uniqueCount="165">
  <si>
    <t>4x100</t>
  </si>
  <si>
    <t>100HH</t>
  </si>
  <si>
    <t>EVENT</t>
  </si>
  <si>
    <t>NAME</t>
  </si>
  <si>
    <t>SCHOOL</t>
  </si>
  <si>
    <t>300LH</t>
  </si>
  <si>
    <t>4X400</t>
  </si>
  <si>
    <t>LJ</t>
  </si>
  <si>
    <t>TJ</t>
  </si>
  <si>
    <t>HJ</t>
  </si>
  <si>
    <t>PV</t>
  </si>
  <si>
    <t>SP</t>
  </si>
  <si>
    <t>DIS</t>
  </si>
  <si>
    <t>1ST PLACE</t>
  </si>
  <si>
    <t>2ND PLACE</t>
  </si>
  <si>
    <t>3RD PLACE</t>
  </si>
  <si>
    <t>AG SCORING</t>
  </si>
  <si>
    <t>DATE</t>
  </si>
  <si>
    <t>VARSITY GIRLS</t>
  </si>
  <si>
    <t>MARK</t>
  </si>
  <si>
    <t>VARISTY BOYS</t>
  </si>
  <si>
    <t>AV</t>
  </si>
  <si>
    <t>AV SCORING</t>
  </si>
  <si>
    <t>FH</t>
  </si>
  <si>
    <t>44.16</t>
  </si>
  <si>
    <t>Yankowski</t>
  </si>
  <si>
    <t>4:27.03</t>
  </si>
  <si>
    <t>Hornig</t>
  </si>
  <si>
    <t>Marlin</t>
  </si>
  <si>
    <t>Johnson</t>
  </si>
  <si>
    <t>15.35</t>
  </si>
  <si>
    <t>Young</t>
  </si>
  <si>
    <t>16.97</t>
  </si>
  <si>
    <t>Jeung</t>
  </si>
  <si>
    <t>Rays</t>
  </si>
  <si>
    <t>52.43</t>
  </si>
  <si>
    <t>Cosio</t>
  </si>
  <si>
    <t>53.15</t>
  </si>
  <si>
    <t>Stetson</t>
  </si>
  <si>
    <t>4:30.5</t>
  </si>
  <si>
    <t>4:36.30</t>
  </si>
  <si>
    <t>17.27</t>
  </si>
  <si>
    <t>54.08</t>
  </si>
  <si>
    <t>Norton</t>
  </si>
  <si>
    <t>11.18</t>
  </si>
  <si>
    <t>Bozorgzad</t>
  </si>
  <si>
    <t>11.35</t>
  </si>
  <si>
    <t>Dunlop</t>
  </si>
  <si>
    <t>11.46</t>
  </si>
  <si>
    <t>Daut</t>
  </si>
  <si>
    <t>2:00.07</t>
  </si>
  <si>
    <t>Hyams</t>
  </si>
  <si>
    <t>2:00.83</t>
  </si>
  <si>
    <t>Langford</t>
  </si>
  <si>
    <t>2:03.33</t>
  </si>
  <si>
    <t>39.85</t>
  </si>
  <si>
    <t>42.76</t>
  </si>
  <si>
    <t>Gill</t>
  </si>
  <si>
    <t>45.79</t>
  </si>
  <si>
    <t>22.98</t>
  </si>
  <si>
    <t>Dunlap</t>
  </si>
  <si>
    <t>23.67</t>
  </si>
  <si>
    <t>23.71</t>
  </si>
  <si>
    <t>9:47.41</t>
  </si>
  <si>
    <t>Heppner</t>
  </si>
  <si>
    <t>9:55.19</t>
  </si>
  <si>
    <t>Ward</t>
  </si>
  <si>
    <t>9:57.63</t>
  </si>
  <si>
    <t>3:27.8</t>
  </si>
  <si>
    <t>19-08</t>
  </si>
  <si>
    <t>19-07</t>
  </si>
  <si>
    <t>19-05</t>
  </si>
  <si>
    <t>Bright</t>
  </si>
  <si>
    <t>36-09</t>
  </si>
  <si>
    <t>Avriette</t>
  </si>
  <si>
    <t>35-06</t>
  </si>
  <si>
    <t>5-04</t>
  </si>
  <si>
    <t>Wheaton</t>
  </si>
  <si>
    <t>5-02</t>
  </si>
  <si>
    <t>Baldwin</t>
  </si>
  <si>
    <t>Aziz</t>
  </si>
  <si>
    <t>12-0</t>
  </si>
  <si>
    <t>Thies</t>
  </si>
  <si>
    <t>11-0</t>
  </si>
  <si>
    <t>Haire</t>
  </si>
  <si>
    <t>10-6</t>
  </si>
  <si>
    <t>Findlay</t>
  </si>
  <si>
    <t>42-05</t>
  </si>
  <si>
    <t>Hoxie</t>
  </si>
  <si>
    <t>41-01</t>
  </si>
  <si>
    <t>McMahon</t>
  </si>
  <si>
    <t>40-03</t>
  </si>
  <si>
    <t>Esparza</t>
  </si>
  <si>
    <t>134-10</t>
  </si>
  <si>
    <t>117-4</t>
  </si>
  <si>
    <t>Mavrogianis</t>
  </si>
  <si>
    <t>116-02</t>
  </si>
  <si>
    <t>50.27</t>
  </si>
  <si>
    <t>Zetterlund</t>
  </si>
  <si>
    <t>5:35.31</t>
  </si>
  <si>
    <t>Goldstein</t>
  </si>
  <si>
    <t>5:36.23</t>
  </si>
  <si>
    <t>Brozoski</t>
  </si>
  <si>
    <t>5:52.59</t>
  </si>
  <si>
    <t>Voss</t>
  </si>
  <si>
    <t>18:45</t>
  </si>
  <si>
    <t>Ferg</t>
  </si>
  <si>
    <t>18.81</t>
  </si>
  <si>
    <t>Peterson</t>
  </si>
  <si>
    <t>19.14</t>
  </si>
  <si>
    <t>Glaeser</t>
  </si>
  <si>
    <t>58.14</t>
  </si>
  <si>
    <t>Ruhland</t>
  </si>
  <si>
    <t>1:04.01</t>
  </si>
  <si>
    <t>Rodriguez</t>
  </si>
  <si>
    <t>1:04.35</t>
  </si>
  <si>
    <t>Hitchens</t>
  </si>
  <si>
    <t>12.63</t>
  </si>
  <si>
    <t>Clark</t>
  </si>
  <si>
    <t>13.15</t>
  </si>
  <si>
    <t>Boal</t>
  </si>
  <si>
    <t>13.71</t>
  </si>
  <si>
    <t>Infald</t>
  </si>
  <si>
    <t>2:27.14</t>
  </si>
  <si>
    <t>2:36.06</t>
  </si>
  <si>
    <t>2:36.37</t>
  </si>
  <si>
    <t>48.51</t>
  </si>
  <si>
    <t>Athegbu</t>
  </si>
  <si>
    <t>51.29</t>
  </si>
  <si>
    <t>Pederson</t>
  </si>
  <si>
    <t>52.72</t>
  </si>
  <si>
    <t>26.53</t>
  </si>
  <si>
    <t>26.97</t>
  </si>
  <si>
    <t>27.22</t>
  </si>
  <si>
    <t>Sethuraman</t>
  </si>
  <si>
    <t>12:28.44</t>
  </si>
  <si>
    <t>Biehl</t>
  </si>
  <si>
    <t>12:53.44</t>
  </si>
  <si>
    <t>Nolan</t>
  </si>
  <si>
    <t>13:35.09</t>
  </si>
  <si>
    <t>4:22.42</t>
  </si>
  <si>
    <t>Klinko</t>
  </si>
  <si>
    <t>31-07</t>
  </si>
  <si>
    <t>Won</t>
  </si>
  <si>
    <t>29-08.5</t>
  </si>
  <si>
    <t>Phillips</t>
  </si>
  <si>
    <t>26-07.5</t>
  </si>
  <si>
    <t>4-08</t>
  </si>
  <si>
    <t>Craig</t>
  </si>
  <si>
    <t>4-02</t>
  </si>
  <si>
    <t>Pitgitley</t>
  </si>
  <si>
    <t>8-0</t>
  </si>
  <si>
    <t>Medina</t>
  </si>
  <si>
    <t>7-0</t>
  </si>
  <si>
    <t>McClintock</t>
  </si>
  <si>
    <t>6-06</t>
  </si>
  <si>
    <t>Flynn</t>
  </si>
  <si>
    <t>31-03</t>
  </si>
  <si>
    <t>Wilson</t>
  </si>
  <si>
    <t>28-09</t>
  </si>
  <si>
    <t>Calhoun</t>
  </si>
  <si>
    <t>25-1.5</t>
  </si>
  <si>
    <t>91-0</t>
  </si>
  <si>
    <t>81-7</t>
  </si>
  <si>
    <t>79-9.5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</si>
</sst>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sz val="14"/>
      <name val="Verdana"/>
      <family val="0"/>
    </font>
    <font>
      <sz val="9"/>
      <color indexed="9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/>
    </xf>
    <xf numFmtId="49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4" fontId="6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13" xfId="0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13" xfId="0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5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49" fontId="6" fillId="33" borderId="22" xfId="0" applyNumberFormat="1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3" xfId="0" applyFont="1" applyFill="1" applyBorder="1" applyAlignment="1">
      <alignment horizontal="left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9" fillId="34" borderId="0" xfId="0" applyFont="1" applyFill="1" applyAlignment="1">
      <alignment horizontal="left"/>
    </xf>
    <xf numFmtId="0" fontId="9" fillId="34" borderId="13" xfId="0" applyFont="1" applyFill="1" applyBorder="1" applyAlignment="1">
      <alignment/>
    </xf>
    <xf numFmtId="49" fontId="9" fillId="34" borderId="14" xfId="0" applyNumberFormat="1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9" fillId="34" borderId="15" xfId="0" applyFont="1" applyFill="1" applyBorder="1" applyAlignment="1">
      <alignment horizontal="left"/>
    </xf>
    <xf numFmtId="0" fontId="9" fillId="34" borderId="19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21" xfId="0" applyFont="1" applyFill="1" applyBorder="1" applyAlignment="1">
      <alignment/>
    </xf>
    <xf numFmtId="49" fontId="9" fillId="34" borderId="22" xfId="0" applyNumberFormat="1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9" fillId="34" borderId="24" xfId="0" applyFont="1" applyFill="1" applyBorder="1" applyAlignment="1">
      <alignment horizontal="center"/>
    </xf>
    <xf numFmtId="0" fontId="9" fillId="34" borderId="25" xfId="0" applyFont="1" applyFill="1" applyBorder="1" applyAlignment="1">
      <alignment horizontal="center"/>
    </xf>
    <xf numFmtId="0" fontId="6" fillId="35" borderId="13" xfId="0" applyFont="1" applyFill="1" applyBorder="1" applyAlignment="1">
      <alignment/>
    </xf>
    <xf numFmtId="49" fontId="6" fillId="35" borderId="14" xfId="0" applyNumberFormat="1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5" borderId="15" xfId="0" applyFont="1" applyFill="1" applyBorder="1" applyAlignment="1">
      <alignment horizontal="left"/>
    </xf>
    <xf numFmtId="0" fontId="9" fillId="34" borderId="23" xfId="0" applyFont="1" applyFill="1" applyBorder="1" applyAlignment="1">
      <alignment horizontal="center"/>
    </xf>
    <xf numFmtId="47" fontId="9" fillId="34" borderId="1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selection activeCell="E19" sqref="E19"/>
    </sheetView>
  </sheetViews>
  <sheetFormatPr defaultColWidth="10.75390625" defaultRowHeight="12.75"/>
  <cols>
    <col min="1" max="1" width="5.875" style="1" customWidth="1"/>
    <col min="2" max="2" width="16.50390625" style="2" customWidth="1"/>
    <col min="3" max="3" width="8.00390625" style="3" bestFit="1" customWidth="1"/>
    <col min="4" max="4" width="7.50390625" style="2" customWidth="1"/>
    <col min="5" max="5" width="16.50390625" style="2" customWidth="1"/>
    <col min="6" max="6" width="8.00390625" style="3" bestFit="1" customWidth="1"/>
    <col min="7" max="7" width="7.50390625" style="2" customWidth="1"/>
    <col min="8" max="8" width="16.50390625" style="2" customWidth="1"/>
    <col min="9" max="9" width="8.00390625" style="3" bestFit="1" customWidth="1"/>
    <col min="10" max="10" width="8.375" style="1" customWidth="1"/>
    <col min="11" max="12" width="5.25390625" style="2" customWidth="1"/>
    <col min="13" max="18" width="5.75390625" style="2" customWidth="1"/>
    <col min="19" max="16384" width="10.75390625" style="2" customWidth="1"/>
  </cols>
  <sheetData>
    <row r="1" spans="5:12" ht="21" customHeight="1">
      <c r="E1" s="18" t="s">
        <v>18</v>
      </c>
      <c r="F1" s="4"/>
      <c r="I1" s="2" t="s">
        <v>17</v>
      </c>
      <c r="J1" s="17">
        <v>38107</v>
      </c>
      <c r="L1" s="17"/>
    </row>
    <row r="2" ht="12" thickBot="1"/>
    <row r="3" spans="2:10" ht="12" thickBot="1">
      <c r="B3" s="5" t="s">
        <v>13</v>
      </c>
      <c r="C3" s="6"/>
      <c r="D3" s="7"/>
      <c r="E3" s="5" t="s">
        <v>14</v>
      </c>
      <c r="F3" s="6"/>
      <c r="G3" s="7"/>
      <c r="H3" s="5" t="s">
        <v>15</v>
      </c>
      <c r="I3" s="6"/>
      <c r="J3" s="8"/>
    </row>
    <row r="4" spans="1:16" ht="11.25">
      <c r="A4" s="24" t="s">
        <v>2</v>
      </c>
      <c r="B4" s="25" t="s">
        <v>3</v>
      </c>
      <c r="C4" s="26" t="s">
        <v>19</v>
      </c>
      <c r="D4" s="27" t="s">
        <v>4</v>
      </c>
      <c r="E4" s="25" t="s">
        <v>3</v>
      </c>
      <c r="F4" s="26" t="s">
        <v>19</v>
      </c>
      <c r="G4" s="27" t="s">
        <v>4</v>
      </c>
      <c r="H4" s="25" t="s">
        <v>3</v>
      </c>
      <c r="I4" s="26" t="s">
        <v>19</v>
      </c>
      <c r="J4" s="28" t="s">
        <v>4</v>
      </c>
      <c r="K4" s="29" t="s">
        <v>21</v>
      </c>
      <c r="L4" s="30" t="s">
        <v>23</v>
      </c>
      <c r="M4" s="2" t="s">
        <v>22</v>
      </c>
      <c r="P4" s="2" t="s">
        <v>16</v>
      </c>
    </row>
    <row r="5" spans="1:18" ht="11.25">
      <c r="A5" s="1" t="s">
        <v>0</v>
      </c>
      <c r="B5" s="9"/>
      <c r="C5" s="10" t="s">
        <v>97</v>
      </c>
      <c r="D5" s="11" t="s">
        <v>23</v>
      </c>
      <c r="E5" s="53"/>
      <c r="F5" s="54"/>
      <c r="G5" s="55"/>
      <c r="H5" s="53"/>
      <c r="I5" s="54"/>
      <c r="J5" s="56"/>
      <c r="K5" s="12">
        <f>SUM(M5:O5)</f>
        <v>0</v>
      </c>
      <c r="L5" s="12">
        <f>SUM(P5:R5)</f>
        <v>5</v>
      </c>
      <c r="M5" s="2">
        <f>IF(D5=K4,5,0)</f>
        <v>0</v>
      </c>
      <c r="N5" s="2">
        <f>IF(G5=K4,3,0)</f>
        <v>0</v>
      </c>
      <c r="O5" s="2">
        <f>IF(J5=K4,1,0)</f>
        <v>0</v>
      </c>
      <c r="P5" s="2">
        <f>IF(D5=L4,5,0)</f>
        <v>5</v>
      </c>
      <c r="Q5" s="2">
        <f>IF(G5=L4,3,0)</f>
        <v>0</v>
      </c>
      <c r="R5" s="2">
        <f>IF(J5=L4,1,0)</f>
        <v>0</v>
      </c>
    </row>
    <row r="6" spans="1:18" ht="11.25">
      <c r="A6" s="24">
        <v>1600</v>
      </c>
      <c r="B6" s="25" t="s">
        <v>98</v>
      </c>
      <c r="C6" s="26" t="s">
        <v>99</v>
      </c>
      <c r="D6" s="27" t="s">
        <v>21</v>
      </c>
      <c r="E6" s="25" t="s">
        <v>100</v>
      </c>
      <c r="F6" s="26" t="s">
        <v>101</v>
      </c>
      <c r="G6" s="27" t="s">
        <v>23</v>
      </c>
      <c r="H6" s="25" t="s">
        <v>102</v>
      </c>
      <c r="I6" s="26" t="s">
        <v>103</v>
      </c>
      <c r="J6" s="28" t="s">
        <v>21</v>
      </c>
      <c r="K6" s="31">
        <f aca="true" t="shared" si="0" ref="K6:K20">SUM(M6:O6)</f>
        <v>6</v>
      </c>
      <c r="L6" s="32">
        <f aca="true" t="shared" si="1" ref="L6:L20">SUM(P6:R6)</f>
        <v>3</v>
      </c>
      <c r="M6" s="2">
        <f>IF(D6=K4,5,0)</f>
        <v>5</v>
      </c>
      <c r="N6" s="2">
        <f>IF(G6=K4,3,0)</f>
        <v>0</v>
      </c>
      <c r="O6" s="2">
        <f>IF(J6=K4,1,0)</f>
        <v>1</v>
      </c>
      <c r="P6" s="2">
        <f>IF(D6=L4,5,0)</f>
        <v>0</v>
      </c>
      <c r="Q6" s="2">
        <f>IF(G6=L4,3,0)</f>
        <v>3</v>
      </c>
      <c r="R6" s="2">
        <f>IF(J6=L4,1,0)</f>
        <v>0</v>
      </c>
    </row>
    <row r="7" spans="1:18" ht="11.25">
      <c r="A7" s="1" t="s">
        <v>1</v>
      </c>
      <c r="B7" s="9" t="s">
        <v>104</v>
      </c>
      <c r="C7" s="10" t="s">
        <v>105</v>
      </c>
      <c r="D7" s="11" t="s">
        <v>21</v>
      </c>
      <c r="E7" s="9" t="s">
        <v>106</v>
      </c>
      <c r="F7" s="10" t="s">
        <v>107</v>
      </c>
      <c r="G7" s="11" t="s">
        <v>23</v>
      </c>
      <c r="H7" s="9" t="s">
        <v>108</v>
      </c>
      <c r="I7" s="10" t="s">
        <v>109</v>
      </c>
      <c r="J7" s="13" t="s">
        <v>23</v>
      </c>
      <c r="K7" s="12">
        <f t="shared" si="0"/>
        <v>5</v>
      </c>
      <c r="L7" s="14">
        <f t="shared" si="1"/>
        <v>4</v>
      </c>
      <c r="M7" s="2">
        <f>IF(D7=K4,5,0)</f>
        <v>5</v>
      </c>
      <c r="N7" s="2">
        <f>IF(G7=K4,3,0)</f>
        <v>0</v>
      </c>
      <c r="O7" s="2">
        <f>IF(J7=K4,1,0)</f>
        <v>0</v>
      </c>
      <c r="P7" s="2">
        <f>IF(D7=L4,5,0)</f>
        <v>0</v>
      </c>
      <c r="Q7" s="2">
        <f>IF(G7=L4,3,0)</f>
        <v>3</v>
      </c>
      <c r="R7" s="2">
        <f>IF(J7=L4,1,0)</f>
        <v>1</v>
      </c>
    </row>
    <row r="8" spans="1:18" ht="11.25">
      <c r="A8" s="24">
        <v>400</v>
      </c>
      <c r="B8" s="25" t="s">
        <v>110</v>
      </c>
      <c r="C8" s="26" t="s">
        <v>111</v>
      </c>
      <c r="D8" s="27" t="s">
        <v>23</v>
      </c>
      <c r="E8" s="25" t="s">
        <v>112</v>
      </c>
      <c r="F8" s="26" t="s">
        <v>113</v>
      </c>
      <c r="G8" s="27" t="s">
        <v>21</v>
      </c>
      <c r="H8" s="25" t="s">
        <v>114</v>
      </c>
      <c r="I8" s="26" t="s">
        <v>115</v>
      </c>
      <c r="J8" s="28" t="s">
        <v>23</v>
      </c>
      <c r="K8" s="31">
        <f t="shared" si="0"/>
        <v>3</v>
      </c>
      <c r="L8" s="32">
        <f t="shared" si="1"/>
        <v>6</v>
      </c>
      <c r="M8" s="2">
        <f>IF(D8=K4,5,0)</f>
        <v>0</v>
      </c>
      <c r="N8" s="2">
        <f>IF(G8=K4,3,0)</f>
        <v>3</v>
      </c>
      <c r="O8" s="2">
        <f>IF(J8=K4,1,0)</f>
        <v>0</v>
      </c>
      <c r="P8" s="2">
        <f>IF(D8=L4,5,0)</f>
        <v>5</v>
      </c>
      <c r="Q8" s="2">
        <f>IF(G8=L4,3,0)</f>
        <v>0</v>
      </c>
      <c r="R8" s="2">
        <f>IF(J8=L4,1,0)</f>
        <v>1</v>
      </c>
    </row>
    <row r="9" spans="1:18" ht="11.25">
      <c r="A9" s="1">
        <v>100</v>
      </c>
      <c r="B9" s="9" t="s">
        <v>116</v>
      </c>
      <c r="C9" s="10" t="s">
        <v>117</v>
      </c>
      <c r="D9" s="11" t="s">
        <v>23</v>
      </c>
      <c r="E9" s="9" t="s">
        <v>118</v>
      </c>
      <c r="F9" s="10" t="s">
        <v>119</v>
      </c>
      <c r="G9" s="11" t="s">
        <v>23</v>
      </c>
      <c r="H9" s="9" t="s">
        <v>120</v>
      </c>
      <c r="I9" s="10" t="s">
        <v>121</v>
      </c>
      <c r="J9" s="13" t="s">
        <v>21</v>
      </c>
      <c r="K9" s="12">
        <f t="shared" si="0"/>
        <v>1</v>
      </c>
      <c r="L9" s="14">
        <f t="shared" si="1"/>
        <v>8</v>
      </c>
      <c r="M9" s="2">
        <f>IF(D9=K4,5,0)</f>
        <v>0</v>
      </c>
      <c r="N9" s="2">
        <f>IF(G9=K4,3,0)</f>
        <v>0</v>
      </c>
      <c r="O9" s="2">
        <f>IF(J9=K4,1,0)</f>
        <v>1</v>
      </c>
      <c r="P9" s="2">
        <f>IF(D9=L4,5,0)</f>
        <v>5</v>
      </c>
      <c r="Q9" s="2">
        <f>IF(G9=L4,3,0)</f>
        <v>3</v>
      </c>
      <c r="R9" s="2">
        <f>IF(J9=L4,1,0)</f>
        <v>0</v>
      </c>
    </row>
    <row r="10" spans="1:18" ht="11.25">
      <c r="A10" s="24">
        <v>800</v>
      </c>
      <c r="B10" s="25" t="s">
        <v>122</v>
      </c>
      <c r="C10" s="26" t="s">
        <v>123</v>
      </c>
      <c r="D10" s="27" t="s">
        <v>21</v>
      </c>
      <c r="E10" s="25" t="s">
        <v>100</v>
      </c>
      <c r="F10" s="26" t="s">
        <v>124</v>
      </c>
      <c r="G10" s="27" t="s">
        <v>23</v>
      </c>
      <c r="H10" s="25" t="s">
        <v>114</v>
      </c>
      <c r="I10" s="26" t="s">
        <v>125</v>
      </c>
      <c r="J10" s="28" t="s">
        <v>23</v>
      </c>
      <c r="K10" s="31">
        <f t="shared" si="0"/>
        <v>5</v>
      </c>
      <c r="L10" s="32">
        <f t="shared" si="1"/>
        <v>4</v>
      </c>
      <c r="M10" s="2">
        <f>IF(D10=K4,5,0)</f>
        <v>5</v>
      </c>
      <c r="N10" s="2">
        <f>IF(G10=K4,3,0)</f>
        <v>0</v>
      </c>
      <c r="O10" s="2">
        <f>IF(J10=K4,1,0)</f>
        <v>0</v>
      </c>
      <c r="P10" s="2">
        <f>IF(D10=L4,5,0)</f>
        <v>0</v>
      </c>
      <c r="Q10" s="2">
        <f>IF(G10=L4,3,0)</f>
        <v>3</v>
      </c>
      <c r="R10" s="2">
        <f>IF(J10=L4,1,0)</f>
        <v>1</v>
      </c>
    </row>
    <row r="11" spans="1:18" ht="11.25">
      <c r="A11" s="1" t="s">
        <v>5</v>
      </c>
      <c r="B11" s="9" t="s">
        <v>104</v>
      </c>
      <c r="C11" s="10" t="s">
        <v>126</v>
      </c>
      <c r="D11" s="11" t="s">
        <v>21</v>
      </c>
      <c r="E11" s="9" t="s">
        <v>127</v>
      </c>
      <c r="F11" s="10" t="s">
        <v>128</v>
      </c>
      <c r="G11" s="11" t="s">
        <v>23</v>
      </c>
      <c r="H11" s="9" t="s">
        <v>129</v>
      </c>
      <c r="I11" s="10" t="s">
        <v>130</v>
      </c>
      <c r="J11" s="13" t="s">
        <v>23</v>
      </c>
      <c r="K11" s="12">
        <f t="shared" si="0"/>
        <v>5</v>
      </c>
      <c r="L11" s="14">
        <f t="shared" si="1"/>
        <v>4</v>
      </c>
      <c r="M11" s="2">
        <f>IF(D11=K4,5,0)</f>
        <v>5</v>
      </c>
      <c r="N11" s="2">
        <f>IF(G11=K4,3,0)</f>
        <v>0</v>
      </c>
      <c r="O11" s="2">
        <f>IF(J11=K4,1,0)</f>
        <v>0</v>
      </c>
      <c r="P11" s="2">
        <f>IF(D11=L4,5,0)</f>
        <v>0</v>
      </c>
      <c r="Q11" s="2">
        <f>IF(G11=L4,3,0)</f>
        <v>3</v>
      </c>
      <c r="R11" s="2">
        <f>IF(J11=L4,1,0)</f>
        <v>1</v>
      </c>
    </row>
    <row r="12" spans="1:18" ht="11.25">
      <c r="A12" s="24">
        <v>200</v>
      </c>
      <c r="B12" s="25" t="s">
        <v>110</v>
      </c>
      <c r="C12" s="26" t="s">
        <v>131</v>
      </c>
      <c r="D12" s="27" t="s">
        <v>23</v>
      </c>
      <c r="E12" s="25" t="s">
        <v>116</v>
      </c>
      <c r="F12" s="26" t="s">
        <v>132</v>
      </c>
      <c r="G12" s="27" t="s">
        <v>23</v>
      </c>
      <c r="H12" s="25" t="s">
        <v>118</v>
      </c>
      <c r="I12" s="26" t="s">
        <v>133</v>
      </c>
      <c r="J12" s="28" t="s">
        <v>23</v>
      </c>
      <c r="K12" s="31">
        <f t="shared" si="0"/>
        <v>0</v>
      </c>
      <c r="L12" s="32">
        <f t="shared" si="1"/>
        <v>9</v>
      </c>
      <c r="M12" s="2">
        <f>IF(D12=K4,5,0)</f>
        <v>0</v>
      </c>
      <c r="N12" s="2">
        <f>IF(G12=K4,3,0)</f>
        <v>0</v>
      </c>
      <c r="O12" s="2">
        <f>IF(J12=K4,1,0)</f>
        <v>0</v>
      </c>
      <c r="P12" s="2">
        <f>IF(D12=L4,5,0)</f>
        <v>5</v>
      </c>
      <c r="Q12" s="2">
        <f>IF(G12=L4,3,0)</f>
        <v>3</v>
      </c>
      <c r="R12" s="2">
        <f>IF(J12=L4,1,0)</f>
        <v>1</v>
      </c>
    </row>
    <row r="13" spans="1:18" ht="11.25">
      <c r="A13" s="1">
        <v>3200</v>
      </c>
      <c r="B13" s="9" t="s">
        <v>134</v>
      </c>
      <c r="C13" s="10" t="s">
        <v>135</v>
      </c>
      <c r="D13" s="11" t="s">
        <v>21</v>
      </c>
      <c r="E13" s="9" t="s">
        <v>136</v>
      </c>
      <c r="F13" s="10" t="s">
        <v>137</v>
      </c>
      <c r="G13" s="11" t="s">
        <v>23</v>
      </c>
      <c r="H13" s="9" t="s">
        <v>138</v>
      </c>
      <c r="I13" s="10" t="s">
        <v>139</v>
      </c>
      <c r="J13" s="13" t="s">
        <v>23</v>
      </c>
      <c r="K13" s="12">
        <f t="shared" si="0"/>
        <v>5</v>
      </c>
      <c r="L13" s="14">
        <f t="shared" si="1"/>
        <v>4</v>
      </c>
      <c r="M13" s="2">
        <f>IF(D13=K4,5,0)</f>
        <v>5</v>
      </c>
      <c r="N13" s="2">
        <f>IF(G13=K4,3,0)</f>
        <v>0</v>
      </c>
      <c r="O13" s="2">
        <f>IF(J13=K4,1,0)</f>
        <v>0</v>
      </c>
      <c r="P13" s="2">
        <f>IF(D13=L4,5,0)</f>
        <v>0</v>
      </c>
      <c r="Q13" s="2">
        <f>IF(G13=L4,3,0)</f>
        <v>3</v>
      </c>
      <c r="R13" s="2">
        <f>IF(J13=L4,1,0)</f>
        <v>1</v>
      </c>
    </row>
    <row r="14" spans="1:18" ht="11.25">
      <c r="A14" s="24" t="s">
        <v>6</v>
      </c>
      <c r="B14" s="25"/>
      <c r="C14" s="26" t="s">
        <v>140</v>
      </c>
      <c r="D14" s="27" t="s">
        <v>21</v>
      </c>
      <c r="E14" s="53"/>
      <c r="F14" s="54"/>
      <c r="G14" s="55"/>
      <c r="H14" s="53"/>
      <c r="I14" s="54"/>
      <c r="J14" s="56"/>
      <c r="K14" s="31">
        <f t="shared" si="0"/>
        <v>5</v>
      </c>
      <c r="L14" s="32">
        <f t="shared" si="1"/>
        <v>0</v>
      </c>
      <c r="M14" s="2">
        <f>IF(D14=K4,5,0)</f>
        <v>5</v>
      </c>
      <c r="N14" s="2">
        <f>IF(G14=K4,3,0)</f>
        <v>0</v>
      </c>
      <c r="O14" s="2">
        <f>IF(J14=K4,1,0)</f>
        <v>0</v>
      </c>
      <c r="P14" s="2">
        <f>IF(D14=L4,5,0)</f>
        <v>0</v>
      </c>
      <c r="Q14" s="2">
        <f>IF(G14=L4,3,0)</f>
        <v>0</v>
      </c>
      <c r="R14" s="2">
        <f>IF(J14=L4,1,0)</f>
        <v>0</v>
      </c>
    </row>
    <row r="15" spans="1:18" ht="11.25">
      <c r="A15" s="1" t="s">
        <v>7</v>
      </c>
      <c r="B15" s="9"/>
      <c r="C15" s="10"/>
      <c r="D15" s="11" t="s">
        <v>23</v>
      </c>
      <c r="E15" s="9" t="s">
        <v>141</v>
      </c>
      <c r="F15" s="10"/>
      <c r="G15" s="11" t="s">
        <v>21</v>
      </c>
      <c r="H15" s="9"/>
      <c r="I15" s="10"/>
      <c r="J15" s="13" t="s">
        <v>23</v>
      </c>
      <c r="K15" s="12">
        <f t="shared" si="0"/>
        <v>3</v>
      </c>
      <c r="L15" s="14">
        <f t="shared" si="1"/>
        <v>6</v>
      </c>
      <c r="M15" s="2">
        <f>IF(D15=K4,5,0)</f>
        <v>0</v>
      </c>
      <c r="N15" s="2">
        <f>IF(G15=K4,3,0)</f>
        <v>3</v>
      </c>
      <c r="O15" s="2">
        <f>IF(J15=K4,1,0)</f>
        <v>0</v>
      </c>
      <c r="P15" s="2">
        <f>IF(D15=L4,5,0)</f>
        <v>5</v>
      </c>
      <c r="Q15" s="2">
        <f>IF(G15=L4,3,0)</f>
        <v>0</v>
      </c>
      <c r="R15" s="2">
        <f>IF(J15=L4,1,0)</f>
        <v>1</v>
      </c>
    </row>
    <row r="16" spans="1:18" ht="11.25">
      <c r="A16" s="24" t="s">
        <v>8</v>
      </c>
      <c r="B16" s="25" t="s">
        <v>141</v>
      </c>
      <c r="C16" s="26" t="s">
        <v>142</v>
      </c>
      <c r="D16" s="27" t="s">
        <v>21</v>
      </c>
      <c r="E16" s="25" t="s">
        <v>143</v>
      </c>
      <c r="F16" s="26" t="s">
        <v>144</v>
      </c>
      <c r="G16" s="27" t="s">
        <v>23</v>
      </c>
      <c r="H16" s="25" t="s">
        <v>145</v>
      </c>
      <c r="I16" s="26" t="s">
        <v>146</v>
      </c>
      <c r="J16" s="28" t="s">
        <v>21</v>
      </c>
      <c r="K16" s="31">
        <f t="shared" si="0"/>
        <v>6</v>
      </c>
      <c r="L16" s="32">
        <f t="shared" si="1"/>
        <v>3</v>
      </c>
      <c r="M16" s="2">
        <f>IF(D16=K4,5,0)</f>
        <v>5</v>
      </c>
      <c r="N16" s="2">
        <f>IF(G16=K4,3,0)</f>
        <v>0</v>
      </c>
      <c r="O16" s="2">
        <f>IF(J16=K4,1,0)</f>
        <v>1</v>
      </c>
      <c r="P16" s="2">
        <f>IF(D16=L4,5,0)</f>
        <v>0</v>
      </c>
      <c r="Q16" s="2">
        <f>IF(G16=L4,3,0)</f>
        <v>3</v>
      </c>
      <c r="R16" s="2">
        <f>IF(J16=L4,1,0)</f>
        <v>0</v>
      </c>
    </row>
    <row r="17" spans="1:18" ht="11.25">
      <c r="A17" s="1" t="s">
        <v>9</v>
      </c>
      <c r="B17" s="9" t="s">
        <v>141</v>
      </c>
      <c r="C17" s="10" t="s">
        <v>147</v>
      </c>
      <c r="D17" s="11" t="s">
        <v>21</v>
      </c>
      <c r="E17" s="9" t="s">
        <v>148</v>
      </c>
      <c r="F17" s="10" t="s">
        <v>149</v>
      </c>
      <c r="G17" s="11" t="s">
        <v>23</v>
      </c>
      <c r="H17" s="9" t="s">
        <v>150</v>
      </c>
      <c r="I17" s="10" t="s">
        <v>146</v>
      </c>
      <c r="J17" s="13" t="s">
        <v>23</v>
      </c>
      <c r="K17" s="12">
        <f t="shared" si="0"/>
        <v>5</v>
      </c>
      <c r="L17" s="14">
        <f t="shared" si="1"/>
        <v>4</v>
      </c>
      <c r="M17" s="2">
        <f>IF(D17=K4,5,0)</f>
        <v>5</v>
      </c>
      <c r="N17" s="2">
        <f>IF(G17=K4,3,0)</f>
        <v>0</v>
      </c>
      <c r="O17" s="2">
        <f>IF(J17=K4,1,0)</f>
        <v>0</v>
      </c>
      <c r="P17" s="2">
        <f>IF(D17=L4,5,0)</f>
        <v>0</v>
      </c>
      <c r="Q17" s="2">
        <f>IF(G17=L4,3,0)</f>
        <v>3</v>
      </c>
      <c r="R17" s="2">
        <f>IF(J17=L4,1,0)</f>
        <v>1</v>
      </c>
    </row>
    <row r="18" spans="1:18" ht="11.25">
      <c r="A18" s="24" t="s">
        <v>10</v>
      </c>
      <c r="B18" s="25" t="s">
        <v>148</v>
      </c>
      <c r="C18" s="26" t="s">
        <v>151</v>
      </c>
      <c r="D18" s="27" t="s">
        <v>23</v>
      </c>
      <c r="E18" s="25" t="s">
        <v>152</v>
      </c>
      <c r="F18" s="26" t="s">
        <v>153</v>
      </c>
      <c r="G18" s="27" t="s">
        <v>21</v>
      </c>
      <c r="H18" s="25" t="s">
        <v>154</v>
      </c>
      <c r="I18" s="26" t="s">
        <v>155</v>
      </c>
      <c r="J18" s="28" t="s">
        <v>21</v>
      </c>
      <c r="K18" s="31">
        <f t="shared" si="0"/>
        <v>4</v>
      </c>
      <c r="L18" s="32">
        <f t="shared" si="1"/>
        <v>5</v>
      </c>
      <c r="M18" s="2">
        <f>IF(D18=K4,5,0)</f>
        <v>0</v>
      </c>
      <c r="N18" s="2">
        <f>IF(G18=K4,3,0)</f>
        <v>3</v>
      </c>
      <c r="O18" s="2">
        <f>IF(J18=K4,1,0)</f>
        <v>1</v>
      </c>
      <c r="P18" s="2">
        <f>IF(D18=L4,5,0)</f>
        <v>5</v>
      </c>
      <c r="Q18" s="2">
        <f>IF(G18=L4,3,0)</f>
        <v>0</v>
      </c>
      <c r="R18" s="2">
        <f>IF(J18=L4,1,0)</f>
        <v>0</v>
      </c>
    </row>
    <row r="19" spans="1:18" ht="11.25">
      <c r="A19" s="1" t="s">
        <v>11</v>
      </c>
      <c r="B19" s="9" t="s">
        <v>156</v>
      </c>
      <c r="C19" s="10" t="s">
        <v>157</v>
      </c>
      <c r="D19" s="11" t="s">
        <v>21</v>
      </c>
      <c r="E19" s="9" t="s">
        <v>158</v>
      </c>
      <c r="F19" s="10" t="s">
        <v>159</v>
      </c>
      <c r="G19" s="11" t="s">
        <v>23</v>
      </c>
      <c r="H19" s="9" t="s">
        <v>160</v>
      </c>
      <c r="I19" s="10" t="s">
        <v>161</v>
      </c>
      <c r="J19" s="13" t="s">
        <v>21</v>
      </c>
      <c r="K19" s="12">
        <f t="shared" si="0"/>
        <v>6</v>
      </c>
      <c r="L19" s="14">
        <f t="shared" si="1"/>
        <v>3</v>
      </c>
      <c r="M19" s="2">
        <f>IF(D19=K4,5,0)</f>
        <v>5</v>
      </c>
      <c r="N19" s="2">
        <f>IF(G19=K4,3,0)</f>
        <v>0</v>
      </c>
      <c r="O19" s="2">
        <f>IF(J19=K4,1,0)</f>
        <v>1</v>
      </c>
      <c r="P19" s="2">
        <f>IF(D19=L4,5,0)</f>
        <v>0</v>
      </c>
      <c r="Q19" s="2">
        <f>IF(G19=L4,3,0)</f>
        <v>3</v>
      </c>
      <c r="R19" s="2">
        <f>IF(J19=L4,1,0)</f>
        <v>0</v>
      </c>
    </row>
    <row r="20" spans="1:18" ht="12" thickBot="1">
      <c r="A20" s="24" t="s">
        <v>12</v>
      </c>
      <c r="B20" s="33" t="s">
        <v>156</v>
      </c>
      <c r="C20" s="34" t="s">
        <v>162</v>
      </c>
      <c r="D20" s="35" t="s">
        <v>21</v>
      </c>
      <c r="E20" s="33" t="s">
        <v>158</v>
      </c>
      <c r="F20" s="34" t="s">
        <v>163</v>
      </c>
      <c r="G20" s="35" t="s">
        <v>23</v>
      </c>
      <c r="H20" s="33" t="s">
        <v>160</v>
      </c>
      <c r="I20" s="34" t="s">
        <v>164</v>
      </c>
      <c r="J20" s="36" t="s">
        <v>21</v>
      </c>
      <c r="K20" s="37">
        <f t="shared" si="0"/>
        <v>6</v>
      </c>
      <c r="L20" s="38">
        <f t="shared" si="1"/>
        <v>3</v>
      </c>
      <c r="M20" s="2">
        <f>IF(D20=K4,5,0)</f>
        <v>5</v>
      </c>
      <c r="N20" s="2">
        <f>IF(G20=K4,3,0)</f>
        <v>0</v>
      </c>
      <c r="O20" s="2">
        <f>IF(J20=K4,1,0)</f>
        <v>1</v>
      </c>
      <c r="P20" s="2">
        <f>IF(D20=L4,5,0)</f>
        <v>0</v>
      </c>
      <c r="Q20" s="2">
        <f>IF(G20=L4,3,0)</f>
        <v>3</v>
      </c>
      <c r="R20" s="2">
        <f>IF(J20=L4,1,0)</f>
        <v>0</v>
      </c>
    </row>
    <row r="21" spans="11:12" ht="12" thickBot="1">
      <c r="K21" s="15">
        <f>SUM(K5:K20)</f>
        <v>65</v>
      </c>
      <c r="L21" s="16">
        <f>SUM(L5:L20)</f>
        <v>71</v>
      </c>
    </row>
  </sheetData>
  <sheetProtection/>
  <printOptions/>
  <pageMargins left="0.4" right="0.4" top="1" bottom="1" header="0.5" footer="0.5"/>
  <pageSetup orientation="landscape" paperSize="9"/>
  <headerFooter alignWithMargins="0">
    <oddHeader>&amp;C&amp;14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K20" sqref="K20"/>
    </sheetView>
  </sheetViews>
  <sheetFormatPr defaultColWidth="10.75390625" defaultRowHeight="12.75"/>
  <cols>
    <col min="1" max="1" width="5.875" style="1" customWidth="1"/>
    <col min="2" max="2" width="16.50390625" style="2" customWidth="1"/>
    <col min="3" max="3" width="7.00390625" style="3" bestFit="1" customWidth="1"/>
    <col min="4" max="4" width="7.50390625" style="2" customWidth="1"/>
    <col min="5" max="5" width="16.50390625" style="2" customWidth="1"/>
    <col min="6" max="6" width="7.00390625" style="3" bestFit="1" customWidth="1"/>
    <col min="7" max="7" width="7.50390625" style="2" customWidth="1"/>
    <col min="8" max="8" width="16.50390625" style="2" customWidth="1"/>
    <col min="9" max="9" width="7.00390625" style="3" bestFit="1" customWidth="1"/>
    <col min="10" max="10" width="8.125" style="1" bestFit="1" customWidth="1"/>
    <col min="11" max="12" width="5.25390625" style="2" customWidth="1"/>
    <col min="13" max="18" width="5.75390625" style="2" customWidth="1"/>
    <col min="19" max="16384" width="10.75390625" style="2" customWidth="1"/>
  </cols>
  <sheetData>
    <row r="1" spans="5:12" ht="21" customHeight="1">
      <c r="E1" s="18" t="s">
        <v>20</v>
      </c>
      <c r="F1" s="4"/>
      <c r="I1" s="2" t="s">
        <v>17</v>
      </c>
      <c r="J1" s="17">
        <v>38107</v>
      </c>
      <c r="L1" s="17"/>
    </row>
    <row r="2" ht="12" thickBot="1"/>
    <row r="3" spans="2:10" ht="12" thickBot="1">
      <c r="B3" s="5" t="s">
        <v>13</v>
      </c>
      <c r="C3" s="6"/>
      <c r="D3" s="7"/>
      <c r="E3" s="5" t="s">
        <v>14</v>
      </c>
      <c r="F3" s="6"/>
      <c r="G3" s="7"/>
      <c r="H3" s="5" t="s">
        <v>15</v>
      </c>
      <c r="I3" s="6"/>
      <c r="J3" s="8"/>
    </row>
    <row r="4" spans="1:16" ht="11.25">
      <c r="A4" s="39" t="s">
        <v>2</v>
      </c>
      <c r="B4" s="40" t="s">
        <v>3</v>
      </c>
      <c r="C4" s="41" t="s">
        <v>19</v>
      </c>
      <c r="D4" s="42" t="s">
        <v>4</v>
      </c>
      <c r="E4" s="40" t="s">
        <v>3</v>
      </c>
      <c r="F4" s="41" t="s">
        <v>19</v>
      </c>
      <c r="G4" s="42" t="s">
        <v>4</v>
      </c>
      <c r="H4" s="40" t="s">
        <v>3</v>
      </c>
      <c r="I4" s="41" t="s">
        <v>19</v>
      </c>
      <c r="J4" s="43" t="s">
        <v>4</v>
      </c>
      <c r="K4" s="44" t="s">
        <v>21</v>
      </c>
      <c r="L4" s="45" t="s">
        <v>23</v>
      </c>
      <c r="M4" s="2" t="s">
        <v>22</v>
      </c>
      <c r="P4" s="2" t="s">
        <v>16</v>
      </c>
    </row>
    <row r="5" spans="1:18" ht="11.25">
      <c r="A5" s="1" t="s">
        <v>0</v>
      </c>
      <c r="B5" s="9"/>
      <c r="C5" s="10" t="s">
        <v>24</v>
      </c>
      <c r="D5" s="14" t="s">
        <v>23</v>
      </c>
      <c r="E5" s="53"/>
      <c r="F5" s="54"/>
      <c r="G5" s="55"/>
      <c r="H5" s="53"/>
      <c r="I5" s="54"/>
      <c r="J5" s="56"/>
      <c r="K5" s="12">
        <f aca="true" t="shared" si="0" ref="K5:K20">SUM(M5:O5)</f>
        <v>0</v>
      </c>
      <c r="L5" s="12">
        <f aca="true" t="shared" si="1" ref="L5:L20">SUM(P5:R5)</f>
        <v>5</v>
      </c>
      <c r="M5" s="2">
        <f>IF(D5=K4,5,0)</f>
        <v>0</v>
      </c>
      <c r="N5" s="2">
        <f>IF(G5=K4,3,0)</f>
        <v>0</v>
      </c>
      <c r="O5" s="2">
        <f>IF(J5=K4,1,0)</f>
        <v>0</v>
      </c>
      <c r="P5" s="2">
        <f>IF(D5=L4,5,0)</f>
        <v>5</v>
      </c>
      <c r="Q5" s="2">
        <f>IF(G5=L4,3,0)</f>
        <v>0</v>
      </c>
      <c r="R5" s="2">
        <f>IF(J5=L4,1,0)</f>
        <v>0</v>
      </c>
    </row>
    <row r="6" spans="1:18" ht="11.25">
      <c r="A6" s="39">
        <v>1600</v>
      </c>
      <c r="B6" s="40" t="s">
        <v>25</v>
      </c>
      <c r="C6" s="41" t="s">
        <v>26</v>
      </c>
      <c r="D6" s="47" t="s">
        <v>23</v>
      </c>
      <c r="E6" s="40" t="s">
        <v>27</v>
      </c>
      <c r="F6" s="41" t="s">
        <v>39</v>
      </c>
      <c r="G6" s="58" t="s">
        <v>21</v>
      </c>
      <c r="H6" s="40" t="s">
        <v>28</v>
      </c>
      <c r="I6" s="41" t="s">
        <v>40</v>
      </c>
      <c r="J6" s="58" t="s">
        <v>21</v>
      </c>
      <c r="K6" s="46">
        <v>4</v>
      </c>
      <c r="L6" s="47">
        <f t="shared" si="1"/>
        <v>5</v>
      </c>
      <c r="M6" s="2">
        <f>IF(D6=K4,5,0)</f>
        <v>0</v>
      </c>
      <c r="N6" s="2">
        <f>IF(G6=K4,3,0)</f>
        <v>3</v>
      </c>
      <c r="O6" s="2">
        <f>IF(J6=K4,1,0)</f>
        <v>1</v>
      </c>
      <c r="P6" s="2">
        <f>IF(D6=L4,5,0)</f>
        <v>5</v>
      </c>
      <c r="Q6" s="2">
        <f>IF(G6=L4,3,0)</f>
        <v>0</v>
      </c>
      <c r="R6" s="2">
        <f>IF(J6=L4,1,0)</f>
        <v>0</v>
      </c>
    </row>
    <row r="7" spans="1:18" ht="11.25">
      <c r="A7" s="1" t="s">
        <v>1</v>
      </c>
      <c r="B7" s="9" t="s">
        <v>29</v>
      </c>
      <c r="C7" s="10" t="s">
        <v>30</v>
      </c>
      <c r="D7" s="14" t="s">
        <v>21</v>
      </c>
      <c r="E7" s="9" t="s">
        <v>31</v>
      </c>
      <c r="F7" s="10" t="s">
        <v>32</v>
      </c>
      <c r="G7" s="14" t="s">
        <v>23</v>
      </c>
      <c r="H7" s="9" t="s">
        <v>33</v>
      </c>
      <c r="I7" s="10" t="s">
        <v>41</v>
      </c>
      <c r="J7" s="14" t="s">
        <v>23</v>
      </c>
      <c r="K7" s="12">
        <f t="shared" si="0"/>
        <v>5</v>
      </c>
      <c r="L7" s="14">
        <v>4</v>
      </c>
      <c r="M7" s="2">
        <f>IF(D7=K4,5,0)</f>
        <v>5</v>
      </c>
      <c r="N7" s="2">
        <f>IF(G7=K4,3,0)</f>
        <v>0</v>
      </c>
      <c r="O7" s="2">
        <f>IF(J7=K4,1,0)</f>
        <v>0</v>
      </c>
      <c r="P7" s="2">
        <f>IF(D7=L4,5,0)</f>
        <v>0</v>
      </c>
      <c r="Q7" s="2">
        <f>IF(G7=L4,3,0)</f>
        <v>3</v>
      </c>
      <c r="R7" s="2">
        <f>IF(J7=L4,1,0)</f>
        <v>1</v>
      </c>
    </row>
    <row r="8" spans="1:18" ht="11.25">
      <c r="A8" s="39">
        <v>400</v>
      </c>
      <c r="B8" s="40" t="s">
        <v>34</v>
      </c>
      <c r="C8" s="41" t="s">
        <v>35</v>
      </c>
      <c r="D8" s="47" t="s">
        <v>23</v>
      </c>
      <c r="E8" s="40" t="s">
        <v>36</v>
      </c>
      <c r="F8" s="41" t="s">
        <v>37</v>
      </c>
      <c r="G8" s="47" t="s">
        <v>21</v>
      </c>
      <c r="H8" s="40" t="s">
        <v>38</v>
      </c>
      <c r="I8" s="41" t="s">
        <v>42</v>
      </c>
      <c r="J8" s="47" t="s">
        <v>23</v>
      </c>
      <c r="K8" s="46">
        <f t="shared" si="0"/>
        <v>3</v>
      </c>
      <c r="L8" s="47">
        <f t="shared" si="1"/>
        <v>6</v>
      </c>
      <c r="M8" s="2">
        <f>IF(D8=K4,5,0)</f>
        <v>0</v>
      </c>
      <c r="N8" s="2">
        <f>IF(G8=K4,3,0)</f>
        <v>3</v>
      </c>
      <c r="O8" s="2">
        <f>IF(J8=K4,1,0)</f>
        <v>0</v>
      </c>
      <c r="P8" s="2">
        <f>IF(D8=L4,5,0)</f>
        <v>5</v>
      </c>
      <c r="Q8" s="2">
        <f>IF(G8=L4,3,0)</f>
        <v>0</v>
      </c>
      <c r="R8" s="2">
        <f>IF(J8=L4,1,0)</f>
        <v>1</v>
      </c>
    </row>
    <row r="9" spans="1:18" ht="11.25">
      <c r="A9" s="1">
        <v>100</v>
      </c>
      <c r="B9" s="9" t="s">
        <v>43</v>
      </c>
      <c r="C9" s="10" t="s">
        <v>44</v>
      </c>
      <c r="D9" s="14" t="s">
        <v>23</v>
      </c>
      <c r="E9" s="9" t="s">
        <v>45</v>
      </c>
      <c r="F9" s="10" t="s">
        <v>46</v>
      </c>
      <c r="G9" s="14" t="s">
        <v>21</v>
      </c>
      <c r="H9" s="9" t="s">
        <v>47</v>
      </c>
      <c r="I9" s="10" t="s">
        <v>48</v>
      </c>
      <c r="J9" s="14" t="s">
        <v>23</v>
      </c>
      <c r="K9" s="12">
        <f t="shared" si="0"/>
        <v>3</v>
      </c>
      <c r="L9" s="14">
        <f t="shared" si="1"/>
        <v>6</v>
      </c>
      <c r="M9" s="2">
        <f>IF(D9=K4,5,0)</f>
        <v>0</v>
      </c>
      <c r="N9" s="2">
        <f>IF(G9=K4,3,0)</f>
        <v>3</v>
      </c>
      <c r="O9" s="2">
        <f>IF(J9=K4,1,0)</f>
        <v>0</v>
      </c>
      <c r="P9" s="2">
        <f>IF(D9=L4,5,0)</f>
        <v>5</v>
      </c>
      <c r="Q9" s="2">
        <f>IF(G9=L4,3,0)</f>
        <v>0</v>
      </c>
      <c r="R9" s="2">
        <f>IF(J9=L4,1,0)</f>
        <v>1</v>
      </c>
    </row>
    <row r="10" spans="1:18" ht="11.25">
      <c r="A10" s="39">
        <v>800</v>
      </c>
      <c r="B10" s="40" t="s">
        <v>49</v>
      </c>
      <c r="C10" s="41" t="s">
        <v>50</v>
      </c>
      <c r="D10" s="47" t="s">
        <v>21</v>
      </c>
      <c r="E10" s="40" t="s">
        <v>51</v>
      </c>
      <c r="F10" s="41" t="s">
        <v>52</v>
      </c>
      <c r="G10" s="47" t="s">
        <v>23</v>
      </c>
      <c r="H10" s="40" t="s">
        <v>53</v>
      </c>
      <c r="I10" s="41" t="s">
        <v>54</v>
      </c>
      <c r="J10" s="47" t="s">
        <v>23</v>
      </c>
      <c r="K10" s="46">
        <f t="shared" si="0"/>
        <v>5</v>
      </c>
      <c r="L10" s="47">
        <f t="shared" si="1"/>
        <v>4</v>
      </c>
      <c r="M10" s="2">
        <f>IF(D10=K4,5,0)</f>
        <v>5</v>
      </c>
      <c r="N10" s="2">
        <f>IF(G10=K4,3,0)</f>
        <v>0</v>
      </c>
      <c r="O10" s="2">
        <f>IF(J10=K4,1,0)</f>
        <v>0</v>
      </c>
      <c r="P10" s="2">
        <f>IF(D10=L4,5,0)</f>
        <v>0</v>
      </c>
      <c r="Q10" s="2">
        <f>IF(G10=L4,3,0)</f>
        <v>3</v>
      </c>
      <c r="R10" s="2">
        <f>IF(J10=L4,1,0)</f>
        <v>1</v>
      </c>
    </row>
    <row r="11" spans="1:18" ht="11.25">
      <c r="A11" s="1" t="s">
        <v>5</v>
      </c>
      <c r="B11" s="9" t="s">
        <v>29</v>
      </c>
      <c r="C11" s="10" t="s">
        <v>55</v>
      </c>
      <c r="D11" s="14" t="s">
        <v>21</v>
      </c>
      <c r="E11" s="9" t="s">
        <v>33</v>
      </c>
      <c r="F11" s="10" t="s">
        <v>56</v>
      </c>
      <c r="G11" s="14" t="s">
        <v>23</v>
      </c>
      <c r="H11" s="9" t="s">
        <v>57</v>
      </c>
      <c r="I11" s="10" t="s">
        <v>58</v>
      </c>
      <c r="J11" s="14" t="s">
        <v>21</v>
      </c>
      <c r="K11" s="12">
        <f t="shared" si="0"/>
        <v>6</v>
      </c>
      <c r="L11" s="14">
        <f t="shared" si="1"/>
        <v>3</v>
      </c>
      <c r="M11" s="2">
        <f>IF(D11=K4,5,0)</f>
        <v>5</v>
      </c>
      <c r="N11" s="2">
        <f>IF(G11=K4,3,0)</f>
        <v>0</v>
      </c>
      <c r="O11" s="2">
        <f>IF(J11=K4,1,0)</f>
        <v>1</v>
      </c>
      <c r="P11" s="2">
        <f>IF(D11=L4,5,0)</f>
        <v>0</v>
      </c>
      <c r="Q11" s="2">
        <f>IF(G11=L4,3,0)</f>
        <v>3</v>
      </c>
      <c r="R11" s="2">
        <f>IF(J11=L4,1,0)</f>
        <v>0</v>
      </c>
    </row>
    <row r="12" spans="1:18" ht="11.25">
      <c r="A12" s="39">
        <v>200</v>
      </c>
      <c r="B12" s="40" t="s">
        <v>43</v>
      </c>
      <c r="C12" s="41" t="s">
        <v>59</v>
      </c>
      <c r="D12" s="47" t="s">
        <v>23</v>
      </c>
      <c r="E12" s="40" t="s">
        <v>60</v>
      </c>
      <c r="F12" s="41" t="s">
        <v>61</v>
      </c>
      <c r="G12" s="47" t="s">
        <v>23</v>
      </c>
      <c r="H12" s="40" t="s">
        <v>36</v>
      </c>
      <c r="I12" s="41" t="s">
        <v>62</v>
      </c>
      <c r="J12" s="47" t="s">
        <v>21</v>
      </c>
      <c r="K12" s="46">
        <f t="shared" si="0"/>
        <v>1</v>
      </c>
      <c r="L12" s="47">
        <f t="shared" si="1"/>
        <v>8</v>
      </c>
      <c r="M12" s="2">
        <f>IF(D12=K4,5,0)</f>
        <v>0</v>
      </c>
      <c r="N12" s="2">
        <f>IF(G12=K4,3,0)</f>
        <v>0</v>
      </c>
      <c r="O12" s="2">
        <f>IF(J12=K4,1,0)</f>
        <v>1</v>
      </c>
      <c r="P12" s="2">
        <f>IF(D12=L4,5,0)</f>
        <v>5</v>
      </c>
      <c r="Q12" s="2">
        <f>IF(G12=L4,3,0)</f>
        <v>3</v>
      </c>
      <c r="R12" s="2">
        <f>IF(J12=L4,1,0)</f>
        <v>0</v>
      </c>
    </row>
    <row r="13" spans="1:18" ht="11.25">
      <c r="A13" s="1">
        <v>3200</v>
      </c>
      <c r="B13" s="9" t="s">
        <v>51</v>
      </c>
      <c r="C13" s="10" t="s">
        <v>63</v>
      </c>
      <c r="D13" s="14" t="s">
        <v>23</v>
      </c>
      <c r="E13" s="9" t="s">
        <v>64</v>
      </c>
      <c r="F13" s="10" t="s">
        <v>65</v>
      </c>
      <c r="G13" s="14" t="s">
        <v>23</v>
      </c>
      <c r="H13" s="9" t="s">
        <v>66</v>
      </c>
      <c r="I13" s="10" t="s">
        <v>67</v>
      </c>
      <c r="J13" s="14" t="s">
        <v>21</v>
      </c>
      <c r="K13" s="12">
        <f t="shared" si="0"/>
        <v>1</v>
      </c>
      <c r="L13" s="14">
        <f t="shared" si="1"/>
        <v>8</v>
      </c>
      <c r="M13" s="2">
        <f>IF(D13=K4,5,0)</f>
        <v>0</v>
      </c>
      <c r="N13" s="2">
        <f>IF(G13=K4,3,0)</f>
        <v>0</v>
      </c>
      <c r="O13" s="2">
        <f>IF(J13=K4,1,0)</f>
        <v>1</v>
      </c>
      <c r="P13" s="2">
        <f>IF(D13=L4,5,0)</f>
        <v>5</v>
      </c>
      <c r="Q13" s="2">
        <f>IF(G13=L4,3,0)</f>
        <v>3</v>
      </c>
      <c r="R13" s="2">
        <f>IF(J13=L4,1,0)</f>
        <v>0</v>
      </c>
    </row>
    <row r="14" spans="1:18" ht="11.25">
      <c r="A14" s="39" t="s">
        <v>6</v>
      </c>
      <c r="B14" s="40"/>
      <c r="C14" s="41" t="s">
        <v>68</v>
      </c>
      <c r="D14" s="47" t="s">
        <v>21</v>
      </c>
      <c r="E14" s="53"/>
      <c r="F14" s="54"/>
      <c r="G14" s="55"/>
      <c r="H14" s="53"/>
      <c r="I14" s="54"/>
      <c r="J14" s="56"/>
      <c r="K14" s="46">
        <f t="shared" si="0"/>
        <v>5</v>
      </c>
      <c r="L14" s="47">
        <f t="shared" si="1"/>
        <v>0</v>
      </c>
      <c r="M14" s="2">
        <f>IF(D14=K4,5,0)</f>
        <v>5</v>
      </c>
      <c r="N14" s="2">
        <f>IF(G14=K4,3,0)</f>
        <v>0</v>
      </c>
      <c r="O14" s="2">
        <f>IF(J14=K4,1,0)</f>
        <v>0</v>
      </c>
      <c r="P14" s="2">
        <f>IF(D14=L4,5,0)</f>
        <v>0</v>
      </c>
      <c r="Q14" s="2">
        <f>IF(G14=L4,3,0)</f>
        <v>0</v>
      </c>
      <c r="R14" s="2">
        <f>IF(J14=L4,1,0)</f>
        <v>0</v>
      </c>
    </row>
    <row r="15" spans="1:18" ht="11.25">
      <c r="A15" s="1" t="s">
        <v>7</v>
      </c>
      <c r="B15" s="9" t="s">
        <v>43</v>
      </c>
      <c r="C15" s="10" t="s">
        <v>69</v>
      </c>
      <c r="D15" s="14" t="s">
        <v>23</v>
      </c>
      <c r="E15" s="9" t="s">
        <v>31</v>
      </c>
      <c r="F15" s="10" t="s">
        <v>70</v>
      </c>
      <c r="G15" s="14" t="s">
        <v>23</v>
      </c>
      <c r="H15" s="9" t="s">
        <v>45</v>
      </c>
      <c r="I15" s="10" t="s">
        <v>71</v>
      </c>
      <c r="J15" s="14" t="s">
        <v>21</v>
      </c>
      <c r="K15" s="12">
        <f t="shared" si="0"/>
        <v>1</v>
      </c>
      <c r="L15" s="14">
        <f t="shared" si="1"/>
        <v>8</v>
      </c>
      <c r="M15" s="2">
        <f>IF(D15=K4,5,0)</f>
        <v>0</v>
      </c>
      <c r="N15" s="2">
        <f>IF(G15=K4,3,0)</f>
        <v>0</v>
      </c>
      <c r="O15" s="2">
        <f>IF(J15=K4,1,0)</f>
        <v>1</v>
      </c>
      <c r="P15" s="2">
        <f>IF(D15=L4,5,0)</f>
        <v>5</v>
      </c>
      <c r="Q15" s="2">
        <f>IF(G15=L4,3,0)</f>
        <v>3</v>
      </c>
      <c r="R15" s="2">
        <f>IF(J15=L4,1,0)</f>
        <v>0</v>
      </c>
    </row>
    <row r="16" spans="1:18" ht="11.25">
      <c r="A16" s="39" t="s">
        <v>8</v>
      </c>
      <c r="B16" s="40" t="s">
        <v>72</v>
      </c>
      <c r="C16" s="41" t="s">
        <v>73</v>
      </c>
      <c r="D16" s="47" t="s">
        <v>21</v>
      </c>
      <c r="E16" s="40" t="s">
        <v>74</v>
      </c>
      <c r="F16" s="41" t="s">
        <v>75</v>
      </c>
      <c r="G16" s="47" t="s">
        <v>21</v>
      </c>
      <c r="H16" s="40" t="s">
        <v>64</v>
      </c>
      <c r="I16" s="41" t="s">
        <v>75</v>
      </c>
      <c r="J16" s="47" t="s">
        <v>23</v>
      </c>
      <c r="K16" s="46">
        <f t="shared" si="0"/>
        <v>8</v>
      </c>
      <c r="L16" s="47">
        <f t="shared" si="1"/>
        <v>1</v>
      </c>
      <c r="M16" s="2">
        <f>IF(D16=K4,5,0)</f>
        <v>5</v>
      </c>
      <c r="N16" s="2">
        <f>IF(G16=K4,3,0)</f>
        <v>3</v>
      </c>
      <c r="O16" s="2">
        <f>IF(J16=K4,1,0)</f>
        <v>0</v>
      </c>
      <c r="P16" s="2">
        <f>IF(D16=L4,5,0)</f>
        <v>0</v>
      </c>
      <c r="Q16" s="2">
        <f>IF(G16=L4,3,0)</f>
        <v>0</v>
      </c>
      <c r="R16" s="2">
        <f>IF(J16=L4,1,0)</f>
        <v>1</v>
      </c>
    </row>
    <row r="17" spans="1:18" ht="11.25">
      <c r="A17" s="19" t="s">
        <v>9</v>
      </c>
      <c r="B17" s="20" t="s">
        <v>25</v>
      </c>
      <c r="C17" s="21" t="s">
        <v>76</v>
      </c>
      <c r="D17" s="23" t="s">
        <v>23</v>
      </c>
      <c r="E17" s="20" t="s">
        <v>77</v>
      </c>
      <c r="F17" s="21" t="s">
        <v>78</v>
      </c>
      <c r="G17" s="23" t="s">
        <v>23</v>
      </c>
      <c r="H17" s="20" t="s">
        <v>79</v>
      </c>
      <c r="I17" s="21" t="s">
        <v>78</v>
      </c>
      <c r="J17" s="23" t="s">
        <v>21</v>
      </c>
      <c r="K17" s="22">
        <f t="shared" si="0"/>
        <v>1</v>
      </c>
      <c r="L17" s="23">
        <f t="shared" si="1"/>
        <v>8</v>
      </c>
      <c r="M17" s="2">
        <f>IF(D17=K4,5,0)</f>
        <v>0</v>
      </c>
      <c r="N17" s="2">
        <f>IF(G17=K4,3,0)</f>
        <v>0</v>
      </c>
      <c r="O17" s="2">
        <f>IF(J17=K4,1,0)</f>
        <v>1</v>
      </c>
      <c r="P17" s="2">
        <f>IF(D17=L4,5,0)</f>
        <v>5</v>
      </c>
      <c r="Q17" s="2">
        <f>IF(G17=L4,3,0)</f>
        <v>3</v>
      </c>
      <c r="R17" s="2">
        <f>IF(J17=L4,1,0)</f>
        <v>0</v>
      </c>
    </row>
    <row r="18" spans="1:18" ht="11.25">
      <c r="A18" s="39" t="s">
        <v>10</v>
      </c>
      <c r="B18" s="40" t="s">
        <v>80</v>
      </c>
      <c r="C18" s="41" t="s">
        <v>81</v>
      </c>
      <c r="D18" s="47" t="s">
        <v>21</v>
      </c>
      <c r="E18" s="40" t="s">
        <v>82</v>
      </c>
      <c r="F18" s="41" t="s">
        <v>83</v>
      </c>
      <c r="G18" s="47" t="s">
        <v>23</v>
      </c>
      <c r="H18" s="40" t="s">
        <v>84</v>
      </c>
      <c r="I18" s="41" t="s">
        <v>85</v>
      </c>
      <c r="J18" s="47" t="s">
        <v>23</v>
      </c>
      <c r="K18" s="46">
        <f t="shared" si="0"/>
        <v>5</v>
      </c>
      <c r="L18" s="47">
        <f t="shared" si="1"/>
        <v>4</v>
      </c>
      <c r="M18" s="2">
        <f>IF(D18=K4,5,0)</f>
        <v>5</v>
      </c>
      <c r="N18" s="2">
        <f>IF(G18=K4,3,0)</f>
        <v>0</v>
      </c>
      <c r="O18" s="2">
        <f>IF(J18=K4,1,0)</f>
        <v>0</v>
      </c>
      <c r="P18" s="2">
        <f>IF(D18=L4,5,0)</f>
        <v>0</v>
      </c>
      <c r="Q18" s="2">
        <f>IF(G18=L4,3,0)</f>
        <v>3</v>
      </c>
      <c r="R18" s="2">
        <f>IF(J18=L4,1,0)</f>
        <v>1</v>
      </c>
    </row>
    <row r="19" spans="1:18" ht="11.25">
      <c r="A19" s="1" t="s">
        <v>11</v>
      </c>
      <c r="B19" s="9" t="s">
        <v>86</v>
      </c>
      <c r="C19" s="10" t="s">
        <v>87</v>
      </c>
      <c r="D19" s="14" t="s">
        <v>21</v>
      </c>
      <c r="E19" s="9" t="s">
        <v>88</v>
      </c>
      <c r="F19" s="10" t="s">
        <v>89</v>
      </c>
      <c r="G19" s="14" t="s">
        <v>23</v>
      </c>
      <c r="H19" s="9" t="s">
        <v>90</v>
      </c>
      <c r="I19" s="10" t="s">
        <v>91</v>
      </c>
      <c r="J19" s="14" t="s">
        <v>21</v>
      </c>
      <c r="K19" s="12">
        <f t="shared" si="0"/>
        <v>6</v>
      </c>
      <c r="L19" s="14">
        <f t="shared" si="1"/>
        <v>3</v>
      </c>
      <c r="M19" s="2">
        <f>IF(D19=K4,5,0)</f>
        <v>5</v>
      </c>
      <c r="N19" s="2">
        <f>IF(G19=K4,3,0)</f>
        <v>0</v>
      </c>
      <c r="O19" s="2">
        <f>IF(J19=K4,1,0)</f>
        <v>1</v>
      </c>
      <c r="P19" s="2">
        <f>IF(D19=L4,5,0)</f>
        <v>0</v>
      </c>
      <c r="Q19" s="2">
        <f>IF(G19=L4,3,0)</f>
        <v>3</v>
      </c>
      <c r="R19" s="2">
        <f>IF(J19=L4,1,0)</f>
        <v>0</v>
      </c>
    </row>
    <row r="20" spans="1:18" ht="12" thickBot="1">
      <c r="A20" s="39" t="s">
        <v>12</v>
      </c>
      <c r="B20" s="48" t="s">
        <v>92</v>
      </c>
      <c r="C20" s="49" t="s">
        <v>93</v>
      </c>
      <c r="D20" s="57" t="s">
        <v>21</v>
      </c>
      <c r="E20" s="48" t="s">
        <v>88</v>
      </c>
      <c r="F20" s="49" t="s">
        <v>94</v>
      </c>
      <c r="G20" s="50" t="s">
        <v>23</v>
      </c>
      <c r="H20" s="48" t="s">
        <v>95</v>
      </c>
      <c r="I20" s="49" t="s">
        <v>96</v>
      </c>
      <c r="J20" s="57" t="s">
        <v>21</v>
      </c>
      <c r="K20" s="51">
        <f t="shared" si="0"/>
        <v>6</v>
      </c>
      <c r="L20" s="52">
        <f t="shared" si="1"/>
        <v>3</v>
      </c>
      <c r="M20" s="2">
        <f>IF(D20=K4,5,0)</f>
        <v>5</v>
      </c>
      <c r="N20" s="2">
        <f>IF(G20=K4,3,0)</f>
        <v>0</v>
      </c>
      <c r="O20" s="2">
        <f>IF(J20=K4,1,0)</f>
        <v>1</v>
      </c>
      <c r="P20" s="2">
        <f>IF(D20=L4,5,0)</f>
        <v>0</v>
      </c>
      <c r="Q20" s="2">
        <f>IF(G20=L4,3,0)</f>
        <v>3</v>
      </c>
      <c r="R20" s="2">
        <f>IF(J20=L4,1,0)</f>
        <v>0</v>
      </c>
    </row>
    <row r="21" spans="11:12" ht="12" thickBot="1">
      <c r="K21" s="15">
        <f>SUM(K5:K20)</f>
        <v>60</v>
      </c>
      <c r="L21" s="16">
        <f>SUM(L5:L20)</f>
        <v>76</v>
      </c>
    </row>
  </sheetData>
  <sheetProtection/>
  <printOptions/>
  <pageMargins left="0.4" right="0.4" top="1" bottom="1" header="0.5" footer="0.5"/>
  <pageSetup orientation="landscape" r:id="rId1"/>
  <headerFooter alignWithMargins="0">
    <oddHeader>&amp;C&amp;14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Spiros</dc:creator>
  <cp:keywords/>
  <dc:description/>
  <cp:lastModifiedBy>Mr. Sos</cp:lastModifiedBy>
  <dcterms:created xsi:type="dcterms:W3CDTF">2007-03-24T23:43:47Z</dcterms:created>
  <dcterms:modified xsi:type="dcterms:W3CDTF">2008-05-02T16:48:07Z</dcterms:modified>
  <cp:category/>
  <cp:version/>
  <cp:contentType/>
  <cp:contentStatus/>
</cp:coreProperties>
</file>